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9" i="1"/>
  <c r="G19"/>
  <c r="H19"/>
  <c r="I19"/>
  <c r="J19"/>
  <c r="K19"/>
  <c r="F20"/>
  <c r="G20"/>
  <c r="H20"/>
  <c r="I20"/>
  <c r="J20"/>
  <c r="K20"/>
  <c r="F21"/>
  <c r="G21"/>
  <c r="H21"/>
  <c r="I21"/>
  <c r="J21"/>
  <c r="K21"/>
  <c r="F22"/>
  <c r="G22"/>
  <c r="H22"/>
  <c r="H28" s="1"/>
  <c r="H34" s="1"/>
  <c r="I22"/>
  <c r="I28" s="1"/>
  <c r="I34" s="1"/>
  <c r="J22"/>
  <c r="K22"/>
  <c r="F27"/>
  <c r="G27"/>
  <c r="H27"/>
  <c r="I27"/>
  <c r="J27"/>
  <c r="K27"/>
  <c r="F28"/>
  <c r="F26" s="1"/>
  <c r="G28"/>
  <c r="G26" s="1"/>
  <c r="J28"/>
  <c r="J26" s="1"/>
  <c r="K28"/>
  <c r="K26" s="1"/>
  <c r="F29"/>
  <c r="G29"/>
  <c r="H29"/>
  <c r="I29"/>
  <c r="J29"/>
  <c r="K29"/>
  <c r="F33"/>
  <c r="G33"/>
  <c r="H33"/>
  <c r="I33"/>
  <c r="J33"/>
  <c r="K33"/>
  <c r="F34"/>
  <c r="F32" s="1"/>
  <c r="G34"/>
  <c r="G32" s="1"/>
  <c r="J34"/>
  <c r="J32" s="1"/>
  <c r="K34"/>
  <c r="K32" s="1"/>
  <c r="H32" l="1"/>
  <c r="H26"/>
  <c r="I32"/>
  <c r="I26"/>
</calcChain>
</file>

<file path=xl/sharedStrings.xml><?xml version="1.0" encoding="utf-8"?>
<sst xmlns="http://schemas.openxmlformats.org/spreadsheetml/2006/main" count="160" uniqueCount="63">
  <si>
    <t>Приложение 24.2 - Налог на доходы физических лиц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</si>
  <si>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</si>
  <si>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</si>
  <si>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</si>
  <si>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</si>
  <si>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</si>
  <si>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</si>
  <si>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</si>
  <si>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</si>
  <si>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</si>
  <si>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</si>
  <si>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</si>
  <si>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</si>
  <si>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</si>
  <si>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</si>
  <si>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Оплата труда наемных работников</t>
  </si>
  <si>
    <t>тыс. руб.</t>
  </si>
  <si>
    <t>2.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</si>
  <si>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</si>
  <si>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2.1.</t>
  </si>
  <si>
    <t>Налоговые вычеты, всего</t>
  </si>
  <si>
    <t>2.2.</t>
  </si>
  <si>
    <t>Налогооблагаемая база</t>
  </si>
  <si>
    <t>2.3.</t>
  </si>
  <si>
    <t>Сумма начисленного налога</t>
  </si>
  <si>
    <t>3.</t>
  </si>
  <si>
    <t>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</si>
  <si>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3.1.</t>
  </si>
  <si>
    <t>3.2.</t>
  </si>
  <si>
    <t>4.</t>
  </si>
  <si>
    <t>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</si>
  <si>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4.1.</t>
  </si>
  <si>
    <t>4.2.</t>
  </si>
  <si>
    <t>5.</t>
  </si>
  <si>
    <t>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</si>
  <si>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5.1.</t>
  </si>
  <si>
    <t>5.2.</t>
  </si>
  <si>
    <t>6.</t>
  </si>
  <si>
    <t>Общая сумма доходов, всего</t>
  </si>
  <si>
    <t>7.</t>
  </si>
  <si>
    <t>8.</t>
  </si>
  <si>
    <t>Налогооблагаемая база, всего</t>
  </si>
  <si>
    <t>9.</t>
  </si>
  <si>
    <t>Сумма начисленного налога, всего</t>
  </si>
  <si>
    <t>10.</t>
  </si>
  <si>
    <t>IX. Норматив отчислений, %, в том числе:</t>
  </si>
  <si>
    <t>11.</t>
  </si>
  <si>
    <t>Краевой бюджет</t>
  </si>
  <si>
    <t>%</t>
  </si>
  <si>
    <t>12.</t>
  </si>
  <si>
    <t>Местный бюджет</t>
  </si>
  <si>
    <t>13.</t>
  </si>
  <si>
    <t>Сумма налога, подлежащая зачислению в бюджет, всего, в том числе:</t>
  </si>
  <si>
    <t>13.1.</t>
  </si>
  <si>
    <t>13.2.</t>
  </si>
  <si>
    <t>14.</t>
  </si>
  <si>
    <t>Изменение недоимки</t>
  </si>
  <si>
    <t>14.1.</t>
  </si>
  <si>
    <t>14.2.</t>
  </si>
  <si>
    <t>15.</t>
  </si>
  <si>
    <t>Сумма налога с учетом  недоимки</t>
  </si>
  <si>
    <t>15.1.</t>
  </si>
  <si>
    <t>15.2.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</si>
</sst>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19" workbookViewId="0">
      <selection activeCell="D48" sqref="A37:D48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2692040.94</v>
      </c>
      <c r="G5" s="13">
        <v>2823690.67</v>
      </c>
      <c r="H5" s="13">
        <v>2924834.59</v>
      </c>
      <c r="I5" s="13">
        <v>3179781.23</v>
      </c>
      <c r="J5" s="13">
        <v>3508078.72</v>
      </c>
      <c r="K5" s="13">
        <v>3836266.03</v>
      </c>
    </row>
    <row r="6" spans="1:11" ht="4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2801412.4619999998</v>
      </c>
      <c r="G6" s="13">
        <v>2844578.11</v>
      </c>
      <c r="H6" s="13">
        <v>2846670.38</v>
      </c>
      <c r="I6" s="13">
        <v>3034550.62</v>
      </c>
      <c r="J6" s="13">
        <v>3222692.42</v>
      </c>
      <c r="K6" s="13">
        <v>3393495.12</v>
      </c>
    </row>
    <row r="7" spans="1:11">
      <c r="A7" s="7" t="s">
        <v>13</v>
      </c>
      <c r="B7" s="7" t="s">
        <v>3</v>
      </c>
      <c r="C7" s="8" t="s">
        <v>19</v>
      </c>
      <c r="D7" s="15" t="s">
        <v>20</v>
      </c>
      <c r="E7" s="7" t="s">
        <v>16</v>
      </c>
      <c r="F7" s="13">
        <v>10133</v>
      </c>
      <c r="G7" s="13">
        <v>10640</v>
      </c>
      <c r="H7" s="13">
        <v>12055</v>
      </c>
      <c r="I7" s="13">
        <v>12850.62</v>
      </c>
      <c r="J7" s="13">
        <v>13647</v>
      </c>
      <c r="K7" s="13">
        <v>14370.3</v>
      </c>
    </row>
    <row r="8" spans="1:11">
      <c r="A8" s="7" t="s">
        <v>13</v>
      </c>
      <c r="B8" s="7" t="s">
        <v>3</v>
      </c>
      <c r="C8" s="8" t="s">
        <v>21</v>
      </c>
      <c r="D8" s="15" t="s">
        <v>22</v>
      </c>
      <c r="E8" s="7" t="s">
        <v>16</v>
      </c>
      <c r="F8" s="13">
        <v>2791279.4619999998</v>
      </c>
      <c r="G8" s="13">
        <v>2833938.11</v>
      </c>
      <c r="H8" s="13">
        <v>2834615.38</v>
      </c>
      <c r="I8" s="13">
        <v>3021700</v>
      </c>
      <c r="J8" s="13">
        <v>3209045.42</v>
      </c>
      <c r="K8" s="13">
        <v>3379124.82</v>
      </c>
    </row>
    <row r="9" spans="1:11">
      <c r="A9" s="7" t="s">
        <v>13</v>
      </c>
      <c r="B9" s="7" t="s">
        <v>3</v>
      </c>
      <c r="C9" s="8" t="s">
        <v>23</v>
      </c>
      <c r="D9" s="15" t="s">
        <v>24</v>
      </c>
      <c r="E9" s="7" t="s">
        <v>16</v>
      </c>
      <c r="F9" s="13">
        <v>362866.33</v>
      </c>
      <c r="G9" s="13">
        <v>368411.95</v>
      </c>
      <c r="H9" s="13">
        <v>368500</v>
      </c>
      <c r="I9" s="13">
        <v>392821</v>
      </c>
      <c r="J9" s="13">
        <v>417175.9</v>
      </c>
      <c r="K9" s="13">
        <v>439286.23</v>
      </c>
    </row>
    <row r="10" spans="1:11" ht="45">
      <c r="A10" s="7" t="s">
        <v>13</v>
      </c>
      <c r="B10" s="7" t="s">
        <v>3</v>
      </c>
      <c r="C10" s="8" t="s">
        <v>25</v>
      </c>
      <c r="D10" s="14" t="s">
        <v>26</v>
      </c>
      <c r="E10" s="7" t="s">
        <v>16</v>
      </c>
      <c r="F10" s="13">
        <v>2988.973</v>
      </c>
      <c r="G10" s="13">
        <v>1793.48</v>
      </c>
      <c r="H10" s="13">
        <v>2277</v>
      </c>
      <c r="I10" s="13">
        <v>2427.2800000000002</v>
      </c>
      <c r="J10" s="13">
        <v>2577.77</v>
      </c>
      <c r="K10" s="13">
        <v>2714.39</v>
      </c>
    </row>
    <row r="11" spans="1:11">
      <c r="A11" s="7" t="s">
        <v>13</v>
      </c>
      <c r="B11" s="7" t="s">
        <v>3</v>
      </c>
      <c r="C11" s="8" t="s">
        <v>27</v>
      </c>
      <c r="D11" s="15" t="s">
        <v>22</v>
      </c>
      <c r="E11" s="7" t="s">
        <v>16</v>
      </c>
      <c r="F11" s="13">
        <v>2988.973</v>
      </c>
      <c r="G11" s="13">
        <v>1793.48</v>
      </c>
      <c r="H11" s="13">
        <v>2277</v>
      </c>
      <c r="I11" s="13">
        <v>2427.2800000000002</v>
      </c>
      <c r="J11" s="13">
        <v>2577.77</v>
      </c>
      <c r="K11" s="13">
        <v>2714.39</v>
      </c>
    </row>
    <row r="12" spans="1:11">
      <c r="A12" s="7" t="s">
        <v>13</v>
      </c>
      <c r="B12" s="7" t="s">
        <v>3</v>
      </c>
      <c r="C12" s="8" t="s">
        <v>28</v>
      </c>
      <c r="D12" s="15" t="s">
        <v>24</v>
      </c>
      <c r="E12" s="7" t="s">
        <v>16</v>
      </c>
      <c r="F12" s="13">
        <v>388.56599999999997</v>
      </c>
      <c r="G12" s="13">
        <v>233.15</v>
      </c>
      <c r="H12" s="13">
        <v>296.01</v>
      </c>
      <c r="I12" s="13">
        <v>315.5</v>
      </c>
      <c r="J12" s="13">
        <v>335.11</v>
      </c>
      <c r="K12" s="13">
        <v>352.87</v>
      </c>
    </row>
    <row r="13" spans="1:11" ht="22.5">
      <c r="A13" s="7" t="s">
        <v>13</v>
      </c>
      <c r="B13" s="7" t="s">
        <v>3</v>
      </c>
      <c r="C13" s="8" t="s">
        <v>29</v>
      </c>
      <c r="D13" s="9" t="s">
        <v>30</v>
      </c>
      <c r="E13" s="7" t="s">
        <v>16</v>
      </c>
      <c r="F13" s="13">
        <v>21576.86</v>
      </c>
      <c r="G13" s="13">
        <v>43086.78</v>
      </c>
      <c r="H13" s="13">
        <v>42335.9</v>
      </c>
      <c r="I13" s="13">
        <v>45130.07</v>
      </c>
      <c r="J13" s="13">
        <v>47928.13</v>
      </c>
      <c r="K13" s="13">
        <v>50468.32</v>
      </c>
    </row>
    <row r="14" spans="1:11">
      <c r="A14" s="7" t="s">
        <v>13</v>
      </c>
      <c r="B14" s="7" t="s">
        <v>3</v>
      </c>
      <c r="C14" s="8" t="s">
        <v>31</v>
      </c>
      <c r="D14" s="15" t="s">
        <v>22</v>
      </c>
      <c r="E14" s="7" t="s">
        <v>16</v>
      </c>
      <c r="F14" s="13">
        <v>21576.86</v>
      </c>
      <c r="G14" s="13">
        <v>43086.78</v>
      </c>
      <c r="H14" s="13">
        <v>42335.9</v>
      </c>
      <c r="I14" s="13">
        <v>45130.07</v>
      </c>
      <c r="J14" s="13">
        <v>47928.13</v>
      </c>
      <c r="K14" s="13">
        <v>50468.32</v>
      </c>
    </row>
    <row r="15" spans="1:11">
      <c r="A15" s="7" t="s">
        <v>13</v>
      </c>
      <c r="B15" s="7" t="s">
        <v>3</v>
      </c>
      <c r="C15" s="8" t="s">
        <v>32</v>
      </c>
      <c r="D15" s="15" t="s">
        <v>24</v>
      </c>
      <c r="E15" s="7" t="s">
        <v>16</v>
      </c>
      <c r="F15" s="13">
        <v>2804.9940000000001</v>
      </c>
      <c r="G15" s="13">
        <v>5601.28</v>
      </c>
      <c r="H15" s="13">
        <v>5503.67</v>
      </c>
      <c r="I15" s="13">
        <v>5866.91</v>
      </c>
      <c r="J15" s="13">
        <v>6230.66</v>
      </c>
      <c r="K15" s="13">
        <v>6560.88</v>
      </c>
    </row>
    <row r="16" spans="1:11" ht="33.75">
      <c r="A16" s="7" t="s">
        <v>13</v>
      </c>
      <c r="B16" s="7" t="s">
        <v>3</v>
      </c>
      <c r="C16" s="8" t="s">
        <v>33</v>
      </c>
      <c r="D16" s="14" t="s">
        <v>34</v>
      </c>
      <c r="E16" s="7" t="s">
        <v>16</v>
      </c>
      <c r="F16" s="13">
        <v>4353.8459999999995</v>
      </c>
      <c r="G16" s="13"/>
      <c r="H16" s="13">
        <v>5128.2</v>
      </c>
      <c r="I16" s="13">
        <v>5466.66</v>
      </c>
      <c r="J16" s="13">
        <v>5805.59</v>
      </c>
      <c r="K16" s="13">
        <v>6113.29</v>
      </c>
    </row>
    <row r="17" spans="1:11">
      <c r="A17" s="7" t="s">
        <v>13</v>
      </c>
      <c r="B17" s="7" t="s">
        <v>3</v>
      </c>
      <c r="C17" s="8" t="s">
        <v>35</v>
      </c>
      <c r="D17" s="15" t="s">
        <v>22</v>
      </c>
      <c r="E17" s="7" t="s">
        <v>16</v>
      </c>
      <c r="F17" s="13">
        <v>4353.8459999999995</v>
      </c>
      <c r="G17" s="13"/>
      <c r="H17" s="13">
        <v>5128.2</v>
      </c>
      <c r="I17" s="13">
        <v>5466.66</v>
      </c>
      <c r="J17" s="13">
        <v>5805.59</v>
      </c>
      <c r="K17" s="13">
        <v>6113.29</v>
      </c>
    </row>
    <row r="18" spans="1:11">
      <c r="A18" s="7" t="s">
        <v>13</v>
      </c>
      <c r="B18" s="7" t="s">
        <v>3</v>
      </c>
      <c r="C18" s="8" t="s">
        <v>36</v>
      </c>
      <c r="D18" s="15" t="s">
        <v>24</v>
      </c>
      <c r="E18" s="7" t="s">
        <v>16</v>
      </c>
      <c r="F18" s="13">
        <v>566</v>
      </c>
      <c r="G18" s="13"/>
      <c r="H18" s="13">
        <v>666.67</v>
      </c>
      <c r="I18" s="13">
        <v>710.66</v>
      </c>
      <c r="J18" s="13">
        <v>754.73</v>
      </c>
      <c r="K18" s="13">
        <v>794.73</v>
      </c>
    </row>
    <row r="19" spans="1:11">
      <c r="A19" s="7" t="s">
        <v>13</v>
      </c>
      <c r="B19" s="7" t="s">
        <v>3</v>
      </c>
      <c r="C19" s="8" t="s">
        <v>37</v>
      </c>
      <c r="D19" s="9" t="s">
        <v>38</v>
      </c>
      <c r="E19" s="7" t="s">
        <v>16</v>
      </c>
      <c r="F19" s="13">
        <f>F6+F10+F13+F16</f>
        <v>2830332.1409999998</v>
      </c>
      <c r="G19" s="13">
        <f>G6+G10+G13+G16</f>
        <v>2889458.3699999996</v>
      </c>
      <c r="H19" s="13">
        <f>H6+H10+H13+H16</f>
        <v>2896411.48</v>
      </c>
      <c r="I19" s="13">
        <f>I6+I10+I13+I16</f>
        <v>3087574.63</v>
      </c>
      <c r="J19" s="13">
        <f>J6+J10+J13+J16</f>
        <v>3279003.9099999997</v>
      </c>
      <c r="K19" s="13">
        <f>K6+K10+K13+K16</f>
        <v>3452791.12</v>
      </c>
    </row>
    <row r="20" spans="1:11">
      <c r="A20" s="7" t="s">
        <v>13</v>
      </c>
      <c r="B20" s="7" t="s">
        <v>3</v>
      </c>
      <c r="C20" s="8" t="s">
        <v>39</v>
      </c>
      <c r="D20" s="9" t="s">
        <v>20</v>
      </c>
      <c r="E20" s="7" t="s">
        <v>16</v>
      </c>
      <c r="F20" s="13">
        <f>F7</f>
        <v>10133</v>
      </c>
      <c r="G20" s="13">
        <f>G7</f>
        <v>10640</v>
      </c>
      <c r="H20" s="13">
        <f>H7</f>
        <v>12055</v>
      </c>
      <c r="I20" s="13">
        <f>I7</f>
        <v>12850.62</v>
      </c>
      <c r="J20" s="13">
        <f>J7</f>
        <v>13647</v>
      </c>
      <c r="K20" s="13">
        <f>K7</f>
        <v>14370.3</v>
      </c>
    </row>
    <row r="21" spans="1:11">
      <c r="A21" s="7" t="s">
        <v>13</v>
      </c>
      <c r="B21" s="7" t="s">
        <v>3</v>
      </c>
      <c r="C21" s="8" t="s">
        <v>40</v>
      </c>
      <c r="D21" s="9" t="s">
        <v>41</v>
      </c>
      <c r="E21" s="7" t="s">
        <v>16</v>
      </c>
      <c r="F21" s="13">
        <f>F8+F11+F14+F17</f>
        <v>2820199.1409999998</v>
      </c>
      <c r="G21" s="13">
        <f>G8+G11+G14+G17</f>
        <v>2878818.3699999996</v>
      </c>
      <c r="H21" s="13">
        <f>H8+H11+H14+H17</f>
        <v>2884356.48</v>
      </c>
      <c r="I21" s="13">
        <f>I8+I11+I14+I17</f>
        <v>3074724.01</v>
      </c>
      <c r="J21" s="13">
        <f>J8+J11+J14+J17</f>
        <v>3265356.9099999997</v>
      </c>
      <c r="K21" s="13">
        <f>K8+K11+K14+K17</f>
        <v>3438420.82</v>
      </c>
    </row>
    <row r="22" spans="1:11">
      <c r="A22" s="7" t="s">
        <v>13</v>
      </c>
      <c r="B22" s="7" t="s">
        <v>3</v>
      </c>
      <c r="C22" s="8" t="s">
        <v>42</v>
      </c>
      <c r="D22" s="9" t="s">
        <v>43</v>
      </c>
      <c r="E22" s="7" t="s">
        <v>16</v>
      </c>
      <c r="F22" s="13">
        <f>F9+F12+F15+F18</f>
        <v>366625.89</v>
      </c>
      <c r="G22" s="13">
        <f>G9+G12+G15+G18</f>
        <v>374246.38000000006</v>
      </c>
      <c r="H22" s="13">
        <f>H9+H12+H15+H18</f>
        <v>374966.35</v>
      </c>
      <c r="I22" s="13">
        <f>I9+I12+I15+I18</f>
        <v>399714.06999999995</v>
      </c>
      <c r="J22" s="13">
        <f>J9+J12+J15+J18</f>
        <v>424496.39999999997</v>
      </c>
      <c r="K22" s="13">
        <f>K9+K12+K15+K18</f>
        <v>446994.70999999996</v>
      </c>
    </row>
    <row r="23" spans="1:11">
      <c r="A23" s="7"/>
      <c r="B23" s="7"/>
      <c r="C23" s="8" t="s">
        <v>44</v>
      </c>
      <c r="D23" s="9" t="s">
        <v>45</v>
      </c>
      <c r="E23" s="7"/>
      <c r="F23" s="13"/>
      <c r="G23" s="13"/>
      <c r="H23" s="13"/>
      <c r="I23" s="13"/>
      <c r="J23" s="13"/>
      <c r="K23" s="13"/>
    </row>
    <row r="24" spans="1:11">
      <c r="A24" s="7" t="s">
        <v>13</v>
      </c>
      <c r="B24" s="7" t="s">
        <v>3</v>
      </c>
      <c r="C24" s="8" t="s">
        <v>46</v>
      </c>
      <c r="D24" s="9" t="s">
        <v>47</v>
      </c>
      <c r="E24" s="7" t="s">
        <v>48</v>
      </c>
      <c r="F24" s="13">
        <v>39.1</v>
      </c>
      <c r="G24" s="13">
        <v>39.1</v>
      </c>
      <c r="H24" s="13">
        <v>70</v>
      </c>
      <c r="I24" s="13">
        <v>70</v>
      </c>
      <c r="J24" s="13">
        <v>70</v>
      </c>
      <c r="K24" s="13">
        <v>70</v>
      </c>
    </row>
    <row r="25" spans="1:11">
      <c r="A25" s="7" t="s">
        <v>13</v>
      </c>
      <c r="B25" s="7" t="s">
        <v>3</v>
      </c>
      <c r="C25" s="8" t="s">
        <v>49</v>
      </c>
      <c r="D25" s="9" t="s">
        <v>50</v>
      </c>
      <c r="E25" s="7" t="s">
        <v>48</v>
      </c>
      <c r="F25" s="13">
        <v>60.9</v>
      </c>
      <c r="G25" s="13">
        <v>60.9</v>
      </c>
      <c r="H25" s="13">
        <v>30</v>
      </c>
      <c r="I25" s="13">
        <v>30</v>
      </c>
      <c r="J25" s="13">
        <v>30</v>
      </c>
      <c r="K25" s="13">
        <v>30</v>
      </c>
    </row>
    <row r="26" spans="1:11">
      <c r="A26" s="7" t="s">
        <v>13</v>
      </c>
      <c r="B26" s="7" t="s">
        <v>3</v>
      </c>
      <c r="C26" s="8" t="s">
        <v>51</v>
      </c>
      <c r="D26" s="9" t="s">
        <v>52</v>
      </c>
      <c r="E26" s="7" t="s">
        <v>16</v>
      </c>
      <c r="F26" s="13">
        <f>F27+F28</f>
        <v>366625.89</v>
      </c>
      <c r="G26" s="13">
        <f>G27+G28</f>
        <v>374246.38000000006</v>
      </c>
      <c r="H26" s="13">
        <f>H27+H28</f>
        <v>374966.35</v>
      </c>
      <c r="I26" s="13">
        <f>I27+I28</f>
        <v>399714.06999999989</v>
      </c>
      <c r="J26" s="13">
        <f>J27+J28</f>
        <v>424496.39999999997</v>
      </c>
      <c r="K26" s="13">
        <f>K27+K28</f>
        <v>446994.70999999996</v>
      </c>
    </row>
    <row r="27" spans="1:11">
      <c r="A27" s="7" t="s">
        <v>13</v>
      </c>
      <c r="B27" s="7" t="s">
        <v>3</v>
      </c>
      <c r="C27" s="8" t="s">
        <v>53</v>
      </c>
      <c r="D27" s="15" t="s">
        <v>47</v>
      </c>
      <c r="E27" s="7" t="s">
        <v>16</v>
      </c>
      <c r="F27" s="13">
        <f>F22*F24/100</f>
        <v>143350.72299000001</v>
      </c>
      <c r="G27" s="13">
        <f>G22*G24/100</f>
        <v>146330.33458000002</v>
      </c>
      <c r="H27" s="13">
        <f>H22*H24/100</f>
        <v>262476.44500000001</v>
      </c>
      <c r="I27" s="13">
        <f>I22*I24/100</f>
        <v>279799.84899999993</v>
      </c>
      <c r="J27" s="13">
        <f>J22*J24/100</f>
        <v>297147.48</v>
      </c>
      <c r="K27" s="13">
        <f>K22*K24/100</f>
        <v>312896.29699999996</v>
      </c>
    </row>
    <row r="28" spans="1:11">
      <c r="A28" s="7" t="s">
        <v>13</v>
      </c>
      <c r="B28" s="7" t="s">
        <v>3</v>
      </c>
      <c r="C28" s="8" t="s">
        <v>54</v>
      </c>
      <c r="D28" s="15" t="s">
        <v>50</v>
      </c>
      <c r="E28" s="7" t="s">
        <v>16</v>
      </c>
      <c r="F28" s="13">
        <f>F22*F25/100</f>
        <v>223275.16701</v>
      </c>
      <c r="G28" s="13">
        <f>G22*G25/100</f>
        <v>227916.04542000004</v>
      </c>
      <c r="H28" s="13">
        <f>H22*H25/100</f>
        <v>112489.905</v>
      </c>
      <c r="I28" s="13">
        <f>I22*I25/100</f>
        <v>119914.22099999998</v>
      </c>
      <c r="J28" s="13">
        <f>J22*J25/100</f>
        <v>127348.91999999998</v>
      </c>
      <c r="K28" s="13">
        <f>K22*K25/100</f>
        <v>134098.413</v>
      </c>
    </row>
    <row r="29" spans="1:11">
      <c r="A29" s="7" t="s">
        <v>13</v>
      </c>
      <c r="B29" s="7" t="s">
        <v>3</v>
      </c>
      <c r="C29" s="8" t="s">
        <v>55</v>
      </c>
      <c r="D29" s="9" t="s">
        <v>56</v>
      </c>
      <c r="E29" s="7" t="s">
        <v>16</v>
      </c>
      <c r="F29" s="13">
        <f>F30+F31</f>
        <v>78.561999999999998</v>
      </c>
      <c r="G29" s="13">
        <f>G30+G31</f>
        <v>0</v>
      </c>
      <c r="H29" s="13">
        <f>H30+H31</f>
        <v>666.67000000000007</v>
      </c>
      <c r="I29" s="13">
        <f>I30+I31</f>
        <v>333.33000000000004</v>
      </c>
      <c r="J29" s="13">
        <f>J30+J31</f>
        <v>166.67000000000002</v>
      </c>
      <c r="K29" s="13">
        <f>K30+K31</f>
        <v>0</v>
      </c>
    </row>
    <row r="30" spans="1:11">
      <c r="A30" s="7" t="s">
        <v>13</v>
      </c>
      <c r="B30" s="7" t="s">
        <v>3</v>
      </c>
      <c r="C30" s="8" t="s">
        <v>57</v>
      </c>
      <c r="D30" s="15" t="s">
        <v>47</v>
      </c>
      <c r="E30" s="7" t="s">
        <v>16</v>
      </c>
      <c r="F30" s="13">
        <v>30.718</v>
      </c>
      <c r="G30" s="13"/>
      <c r="H30" s="13">
        <v>466.67</v>
      </c>
      <c r="I30" s="13">
        <v>233.33</v>
      </c>
      <c r="J30" s="13">
        <v>116.67</v>
      </c>
      <c r="K30" s="13"/>
    </row>
    <row r="31" spans="1:11">
      <c r="A31" s="7" t="s">
        <v>13</v>
      </c>
      <c r="B31" s="7" t="s">
        <v>3</v>
      </c>
      <c r="C31" s="8" t="s">
        <v>58</v>
      </c>
      <c r="D31" s="15" t="s">
        <v>50</v>
      </c>
      <c r="E31" s="7" t="s">
        <v>16</v>
      </c>
      <c r="F31" s="13">
        <v>47.844000000000001</v>
      </c>
      <c r="G31" s="13"/>
      <c r="H31" s="13">
        <v>200</v>
      </c>
      <c r="I31" s="13">
        <v>100</v>
      </c>
      <c r="J31" s="13">
        <v>50</v>
      </c>
      <c r="K31" s="13"/>
    </row>
    <row r="32" spans="1:11">
      <c r="A32" s="7" t="s">
        <v>13</v>
      </c>
      <c r="B32" s="7" t="s">
        <v>3</v>
      </c>
      <c r="C32" s="8" t="s">
        <v>59</v>
      </c>
      <c r="D32" s="9" t="s">
        <v>60</v>
      </c>
      <c r="E32" s="7" t="s">
        <v>16</v>
      </c>
      <c r="F32" s="13">
        <f>F33+F34</f>
        <v>366704.45200000005</v>
      </c>
      <c r="G32" s="13">
        <f>G33+G34</f>
        <v>374246.38000000006</v>
      </c>
      <c r="H32" s="13">
        <f>H33+H34</f>
        <v>375633.02</v>
      </c>
      <c r="I32" s="13">
        <f>I33+I34</f>
        <v>400047.39999999991</v>
      </c>
      <c r="J32" s="13">
        <f>J33+J34</f>
        <v>424663.06999999995</v>
      </c>
      <c r="K32" s="13">
        <f>K33+K34</f>
        <v>446994.70999999996</v>
      </c>
    </row>
    <row r="33" spans="1:11">
      <c r="A33" s="7" t="s">
        <v>13</v>
      </c>
      <c r="B33" s="7" t="s">
        <v>3</v>
      </c>
      <c r="C33" s="8" t="s">
        <v>61</v>
      </c>
      <c r="D33" s="15" t="s">
        <v>47</v>
      </c>
      <c r="E33" s="7" t="s">
        <v>16</v>
      </c>
      <c r="F33" s="13">
        <f>F27+F30</f>
        <v>143381.44099</v>
      </c>
      <c r="G33" s="13">
        <f>G27+G30</f>
        <v>146330.33458000002</v>
      </c>
      <c r="H33" s="13">
        <f>H27+H30</f>
        <v>262943.11499999999</v>
      </c>
      <c r="I33" s="13">
        <f>I27+I30</f>
        <v>280033.17899999995</v>
      </c>
      <c r="J33" s="13">
        <f>J27+J30</f>
        <v>297264.14999999997</v>
      </c>
      <c r="K33" s="13">
        <f>K27+K30</f>
        <v>312896.29699999996</v>
      </c>
    </row>
    <row r="34" spans="1:11">
      <c r="A34" s="7" t="s">
        <v>13</v>
      </c>
      <c r="B34" s="7" t="s">
        <v>3</v>
      </c>
      <c r="C34" s="8" t="s">
        <v>62</v>
      </c>
      <c r="D34" s="15" t="s">
        <v>50</v>
      </c>
      <c r="E34" s="7" t="s">
        <v>16</v>
      </c>
      <c r="F34" s="13">
        <f>F28+F31</f>
        <v>223323.01101000002</v>
      </c>
      <c r="G34" s="13">
        <f>G28+G31</f>
        <v>227916.04542000004</v>
      </c>
      <c r="H34" s="13">
        <f>H28+H31</f>
        <v>112689.905</v>
      </c>
      <c r="I34" s="13">
        <f>I28+I31</f>
        <v>120014.22099999998</v>
      </c>
      <c r="J34" s="13">
        <f>J28+J31</f>
        <v>127398.91999999998</v>
      </c>
      <c r="K34" s="13">
        <f>K28+K31</f>
        <v>134098.413</v>
      </c>
    </row>
    <row r="35" spans="1:11">
      <c r="A35" s="7"/>
      <c r="B35" s="7"/>
      <c r="C35" s="8"/>
      <c r="D35" s="9"/>
      <c r="E35" s="7"/>
      <c r="F35" s="13"/>
      <c r="G35" s="13"/>
      <c r="H35" s="13"/>
      <c r="I35" s="13"/>
      <c r="J35" s="13"/>
      <c r="K35" s="13"/>
    </row>
    <row r="37" spans="1:11">
      <c r="A37" s="16"/>
    </row>
    <row r="38" spans="1:11">
      <c r="A38" s="16"/>
    </row>
    <row r="41" spans="1:11">
      <c r="A41" s="17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2015-11-06T05:11:49Z</cp:lastPrinted>
  <dcterms:created xsi:type="dcterms:W3CDTF">2015-11-06T05:11:24Z</dcterms:created>
  <dcterms:modified xsi:type="dcterms:W3CDTF">2015-11-06T05:12:11Z</dcterms:modified>
</cp:coreProperties>
</file>