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135" windowHeight="1042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F13" i="1"/>
  <c r="F12" s="1"/>
  <c r="G13"/>
  <c r="G12" s="1"/>
  <c r="H13"/>
  <c r="H12" s="1"/>
  <c r="I13"/>
  <c r="I12" s="1"/>
  <c r="J13"/>
  <c r="J12" s="1"/>
  <c r="K13"/>
  <c r="K12" s="1"/>
  <c r="F14"/>
  <c r="G14"/>
  <c r="H14"/>
  <c r="I14"/>
  <c r="J14"/>
  <c r="K14"/>
  <c r="F15"/>
  <c r="G15"/>
  <c r="H15"/>
  <c r="I15"/>
  <c r="J15"/>
  <c r="K15"/>
  <c r="F16"/>
  <c r="G16"/>
  <c r="H16"/>
  <c r="I16"/>
  <c r="J16"/>
  <c r="K16"/>
  <c r="F21"/>
  <c r="F20" s="1"/>
  <c r="G21"/>
  <c r="G20" s="1"/>
  <c r="H21"/>
  <c r="H20" s="1"/>
  <c r="I21"/>
  <c r="I20" s="1"/>
  <c r="J21"/>
  <c r="J20" s="1"/>
  <c r="K21"/>
  <c r="K20" s="1"/>
  <c r="F22"/>
  <c r="G22"/>
  <c r="H22"/>
  <c r="I22"/>
  <c r="J22"/>
  <c r="K22"/>
  <c r="F23"/>
  <c r="G23"/>
  <c r="H23"/>
  <c r="I23"/>
  <c r="J23"/>
  <c r="K23"/>
  <c r="F24"/>
  <c r="G24"/>
  <c r="H24"/>
  <c r="I24"/>
  <c r="J24"/>
  <c r="K24"/>
  <c r="F29"/>
  <c r="F28" s="1"/>
  <c r="G29"/>
  <c r="G28" s="1"/>
  <c r="H29"/>
  <c r="H28" s="1"/>
  <c r="I29"/>
  <c r="I28" s="1"/>
  <c r="J29"/>
  <c r="J28" s="1"/>
  <c r="K29"/>
  <c r="K28" s="1"/>
  <c r="F30"/>
  <c r="G30"/>
  <c r="H30"/>
  <c r="I30"/>
  <c r="J30"/>
  <c r="K30"/>
  <c r="F31"/>
  <c r="G31"/>
  <c r="H31"/>
  <c r="I31"/>
  <c r="J31"/>
  <c r="K31"/>
</calcChain>
</file>

<file path=xl/sharedStrings.xml><?xml version="1.0" encoding="utf-8"?>
<sst xmlns="http://schemas.openxmlformats.org/spreadsheetml/2006/main" count="147" uniqueCount="60">
  <si>
    <t>Приложение 25.1 - Налог на прибыль организаций</t>
  </si>
  <si>
    <t>Ужурский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</si>
  <si>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</si>
  <si>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</si>
  <si>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</si>
  <si>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</si>
  <si>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</si>
  <si>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2012 Отчет</t>
  </si>
  <si>
    <t>2013 Отчет</t>
  </si>
  <si>
    <t>2014 Оценка</t>
  </si>
  <si>
    <t>2015 прогноз вариант 2</t>
  </si>
  <si>
    <t>2016 прогноз вариант 2</t>
  </si>
  <si>
    <t>2017 прогноз вариант 2</t>
  </si>
  <si>
    <t>П</t>
  </si>
  <si>
    <t>Прибыль организаций до налогообложения</t>
  </si>
  <si>
    <t>тыс. руб.</t>
  </si>
  <si>
    <t>1</t>
  </si>
  <si>
    <t>I. Налогооблагаемая база для исчисления налога</t>
  </si>
  <si>
    <t>2</t>
  </si>
  <si>
    <t>II. Ставка налога</t>
  </si>
  <si>
    <t>%</t>
  </si>
  <si>
    <t>3</t>
  </si>
  <si>
    <t>III. Норматив отчислений</t>
  </si>
  <si>
    <t>4</t>
  </si>
  <si>
    <t>1. федеральный бюджет</t>
  </si>
  <si>
    <t>5</t>
  </si>
  <si>
    <t xml:space="preserve">2. краевой бюджет </t>
  </si>
  <si>
    <t>6</t>
  </si>
  <si>
    <t>3. местный бюджет</t>
  </si>
  <si>
    <t>7</t>
  </si>
  <si>
    <t>IV. Сумма налога, начисленная, всего, в том числе:</t>
  </si>
  <si>
    <t>8</t>
  </si>
  <si>
    <t>1. Федеральный бюджет</t>
  </si>
  <si>
    <t>9</t>
  </si>
  <si>
    <t>2. Краевой бюджет</t>
  </si>
  <si>
    <t>10</t>
  </si>
  <si>
    <t>3. Местный бюджет</t>
  </si>
  <si>
    <t>11</t>
  </si>
  <si>
    <t>V. Сумма налоговой льготы, уменьшающей сумму налога, подлежащую уплате в бюджет</t>
  </si>
  <si>
    <t>12</t>
  </si>
  <si>
    <t>13</t>
  </si>
  <si>
    <t>14</t>
  </si>
  <si>
    <t>15</t>
  </si>
  <si>
    <t>VI. Сумма налога, подлежащая зачислению в бюджет, всего, в том числе:</t>
  </si>
  <si>
    <t>16</t>
  </si>
  <si>
    <t>17</t>
  </si>
  <si>
    <t>18</t>
  </si>
  <si>
    <t>19</t>
  </si>
  <si>
    <t>VII. Изменение недоимки</t>
  </si>
  <si>
    <t>20</t>
  </si>
  <si>
    <t>21</t>
  </si>
  <si>
    <t>22</t>
  </si>
  <si>
    <t>23</t>
  </si>
  <si>
    <t>VIII. Сумма налога с учетом  недоимки</t>
  </si>
  <si>
    <t>24</t>
  </si>
  <si>
    <t>25</t>
  </si>
  <si>
    <t>26</t>
  </si>
  <si>
    <t>Глава района</t>
  </si>
  <si>
    <t>Кузнецова Газиля Нафисовна</t>
  </si>
  <si>
    <t>Инсполнитель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</si>
</sst>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8"/>
  <sheetViews>
    <sheetView tabSelected="1" topLeftCell="I1" workbookViewId="0"/>
  </sheetViews>
  <sheetFormatPr defaultRowHeight="15"/>
  <cols>
    <col min="1" max="2" width="4.7109375" style="1" customWidth="1"/>
    <col min="3" max="3" width="5.7109375" style="3" customWidth="1"/>
    <col min="4" max="4" width="62.5703125" style="2" customWidth="1"/>
    <col min="5" max="5" width="10.7109375" style="1" customWidth="1"/>
    <col min="6" max="11" width="10.7109375" style="4" customWidth="1"/>
  </cols>
  <sheetData>
    <row r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/>
      <c r="B3" s="7"/>
      <c r="C3" s="8"/>
      <c r="D3" s="9"/>
      <c r="E3" s="7"/>
      <c r="F3" s="10"/>
      <c r="G3" s="10"/>
      <c r="H3" s="10"/>
      <c r="I3" s="10"/>
      <c r="J3" s="10"/>
      <c r="K3" s="10"/>
    </row>
    <row r="4" spans="1:11" ht="31.5">
      <c r="A4" s="11" t="s">
        <v>2</v>
      </c>
      <c r="B4" s="11" t="s">
        <v>3</v>
      </c>
      <c r="C4" s="12" t="s">
        <v>4</v>
      </c>
      <c r="D4" s="12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1" t="s">
        <v>10</v>
      </c>
      <c r="J4" s="11" t="s">
        <v>11</v>
      </c>
      <c r="K4" s="11" t="s">
        <v>12</v>
      </c>
    </row>
    <row r="5" spans="1:11">
      <c r="A5" s="7" t="s">
        <v>13</v>
      </c>
      <c r="B5" s="7" t="s">
        <v>3</v>
      </c>
      <c r="C5" s="8"/>
      <c r="D5" s="9" t="s">
        <v>14</v>
      </c>
      <c r="E5" s="7" t="s">
        <v>15</v>
      </c>
      <c r="F5" s="13">
        <v>66693</v>
      </c>
      <c r="G5" s="13">
        <v>92566</v>
      </c>
      <c r="H5" s="13">
        <v>97842.262000000002</v>
      </c>
      <c r="I5" s="13">
        <v>102734.375</v>
      </c>
      <c r="J5" s="13">
        <v>107562.891</v>
      </c>
      <c r="K5" s="13">
        <v>112295.658</v>
      </c>
    </row>
    <row r="6" spans="1:11">
      <c r="A6" s="7" t="s">
        <v>13</v>
      </c>
      <c r="B6" s="7" t="s">
        <v>3</v>
      </c>
      <c r="C6" s="8" t="s">
        <v>16</v>
      </c>
      <c r="D6" s="9" t="s">
        <v>17</v>
      </c>
      <c r="E6" s="7" t="s">
        <v>15</v>
      </c>
      <c r="F6" s="13">
        <v>66693</v>
      </c>
      <c r="G6" s="13">
        <v>92566</v>
      </c>
      <c r="H6" s="13">
        <v>97842.262000000002</v>
      </c>
      <c r="I6" s="13">
        <v>102734.375</v>
      </c>
      <c r="J6" s="13">
        <v>107562.891</v>
      </c>
      <c r="K6" s="13">
        <v>112295.658</v>
      </c>
    </row>
    <row r="7" spans="1:11">
      <c r="A7" s="7" t="s">
        <v>13</v>
      </c>
      <c r="B7" s="7" t="s">
        <v>3</v>
      </c>
      <c r="C7" s="8" t="s">
        <v>18</v>
      </c>
      <c r="D7" s="9" t="s">
        <v>19</v>
      </c>
      <c r="E7" s="7" t="s">
        <v>20</v>
      </c>
      <c r="F7" s="13">
        <v>20</v>
      </c>
      <c r="G7" s="13">
        <v>20</v>
      </c>
      <c r="H7" s="13">
        <v>20</v>
      </c>
      <c r="I7" s="13">
        <v>20</v>
      </c>
      <c r="J7" s="13">
        <v>20</v>
      </c>
      <c r="K7" s="13">
        <v>20</v>
      </c>
    </row>
    <row r="8" spans="1:11">
      <c r="A8" s="7"/>
      <c r="B8" s="7"/>
      <c r="C8" s="8" t="s">
        <v>21</v>
      </c>
      <c r="D8" s="9" t="s">
        <v>22</v>
      </c>
      <c r="E8" s="7"/>
      <c r="F8" s="13"/>
      <c r="G8" s="13"/>
      <c r="H8" s="13"/>
      <c r="I8" s="13"/>
      <c r="J8" s="13"/>
      <c r="K8" s="13"/>
    </row>
    <row r="9" spans="1:11">
      <c r="A9" s="7" t="s">
        <v>13</v>
      </c>
      <c r="B9" s="7" t="s">
        <v>3</v>
      </c>
      <c r="C9" s="8" t="s">
        <v>23</v>
      </c>
      <c r="D9" s="14" t="s">
        <v>24</v>
      </c>
      <c r="E9" s="7" t="s">
        <v>20</v>
      </c>
      <c r="F9" s="13">
        <v>10</v>
      </c>
      <c r="G9" s="13">
        <v>10</v>
      </c>
      <c r="H9" s="13">
        <v>10</v>
      </c>
      <c r="I9" s="13">
        <v>10</v>
      </c>
      <c r="J9" s="13">
        <v>10</v>
      </c>
      <c r="K9" s="13">
        <v>10</v>
      </c>
    </row>
    <row r="10" spans="1:11">
      <c r="A10" s="7" t="s">
        <v>13</v>
      </c>
      <c r="B10" s="7" t="s">
        <v>3</v>
      </c>
      <c r="C10" s="8" t="s">
        <v>25</v>
      </c>
      <c r="D10" s="14" t="s">
        <v>26</v>
      </c>
      <c r="E10" s="7" t="s">
        <v>20</v>
      </c>
      <c r="F10" s="13">
        <v>81</v>
      </c>
      <c r="G10" s="13">
        <v>81</v>
      </c>
      <c r="H10" s="13">
        <v>81</v>
      </c>
      <c r="I10" s="13">
        <v>81</v>
      </c>
      <c r="J10" s="13">
        <v>81</v>
      </c>
      <c r="K10" s="13">
        <v>81</v>
      </c>
    </row>
    <row r="11" spans="1:11">
      <c r="A11" s="7" t="s">
        <v>13</v>
      </c>
      <c r="B11" s="7" t="s">
        <v>3</v>
      </c>
      <c r="C11" s="8" t="s">
        <v>27</v>
      </c>
      <c r="D11" s="14" t="s">
        <v>28</v>
      </c>
      <c r="E11" s="7" t="s">
        <v>20</v>
      </c>
      <c r="F11" s="13">
        <v>9</v>
      </c>
      <c r="G11" s="13">
        <v>9</v>
      </c>
      <c r="H11" s="13">
        <v>9</v>
      </c>
      <c r="I11" s="13">
        <v>9</v>
      </c>
      <c r="J11" s="13">
        <v>9</v>
      </c>
      <c r="K11" s="13">
        <v>9</v>
      </c>
    </row>
    <row r="12" spans="1:11">
      <c r="A12" s="7" t="s">
        <v>13</v>
      </c>
      <c r="B12" s="7" t="s">
        <v>3</v>
      </c>
      <c r="C12" s="8" t="s">
        <v>29</v>
      </c>
      <c r="D12" s="9" t="s">
        <v>30</v>
      </c>
      <c r="E12" s="7" t="s">
        <v>15</v>
      </c>
      <c r="F12" s="13">
        <f>F13+F14+F15</f>
        <v>13338.6</v>
      </c>
      <c r="G12" s="13">
        <f>G13+G14+G15</f>
        <v>18513.199999999997</v>
      </c>
      <c r="H12" s="13">
        <f>H13+H14+H15</f>
        <v>19568.452399999998</v>
      </c>
      <c r="I12" s="13">
        <f>I13+I14+I15</f>
        <v>20546.875</v>
      </c>
      <c r="J12" s="13">
        <f>J13+J14+J15</f>
        <v>21512.5782</v>
      </c>
      <c r="K12" s="13">
        <f>K13+K14+K15</f>
        <v>22459.131600000001</v>
      </c>
    </row>
    <row r="13" spans="1:11">
      <c r="A13" s="7" t="s">
        <v>13</v>
      </c>
      <c r="B13" s="7" t="s">
        <v>3</v>
      </c>
      <c r="C13" s="8" t="s">
        <v>31</v>
      </c>
      <c r="D13" s="14" t="s">
        <v>32</v>
      </c>
      <c r="E13" s="7" t="s">
        <v>15</v>
      </c>
      <c r="F13" s="13">
        <f>F6*F7*F9/10000</f>
        <v>1333.86</v>
      </c>
      <c r="G13" s="13">
        <f>G6*G7*G9/10000</f>
        <v>1851.32</v>
      </c>
      <c r="H13" s="13">
        <f>H6*H7*H9/10000</f>
        <v>1956.8452399999999</v>
      </c>
      <c r="I13" s="13">
        <f>I6*I7*I9/10000</f>
        <v>2054.6875</v>
      </c>
      <c r="J13" s="13">
        <f>J6*J7*J9/10000</f>
        <v>2151.2578200000003</v>
      </c>
      <c r="K13" s="13">
        <f>K6*K7*K9/10000</f>
        <v>2245.9131600000001</v>
      </c>
    </row>
    <row r="14" spans="1:11">
      <c r="A14" s="7" t="s">
        <v>13</v>
      </c>
      <c r="B14" s="7" t="s">
        <v>3</v>
      </c>
      <c r="C14" s="8" t="s">
        <v>33</v>
      </c>
      <c r="D14" s="14" t="s">
        <v>34</v>
      </c>
      <c r="E14" s="7" t="s">
        <v>15</v>
      </c>
      <c r="F14" s="13">
        <f>F6*F7*F10/10000</f>
        <v>10804.266</v>
      </c>
      <c r="G14" s="13">
        <f>G6*G7*G10/10000</f>
        <v>14995.691999999999</v>
      </c>
      <c r="H14" s="13">
        <f>H6*H7*H10/10000</f>
        <v>15850.446443999999</v>
      </c>
      <c r="I14" s="13">
        <f>I6*I7*I10/10000</f>
        <v>16642.96875</v>
      </c>
      <c r="J14" s="13">
        <f>J6*J7*J10/10000</f>
        <v>17425.188342000001</v>
      </c>
      <c r="K14" s="13">
        <f>K6*K7*K10/10000</f>
        <v>18191.896596000002</v>
      </c>
    </row>
    <row r="15" spans="1:11">
      <c r="A15" s="7" t="s">
        <v>13</v>
      </c>
      <c r="B15" s="7" t="s">
        <v>3</v>
      </c>
      <c r="C15" s="8" t="s">
        <v>35</v>
      </c>
      <c r="D15" s="14" t="s">
        <v>36</v>
      </c>
      <c r="E15" s="7" t="s">
        <v>15</v>
      </c>
      <c r="F15" s="13">
        <f>F6*F7*F11/10000</f>
        <v>1200.4739999999999</v>
      </c>
      <c r="G15" s="13">
        <f>G6*G7*G11/10000</f>
        <v>1666.1880000000001</v>
      </c>
      <c r="H15" s="13">
        <f>H6*H7*H11/10000</f>
        <v>1761.1607160000001</v>
      </c>
      <c r="I15" s="13">
        <f>I6*I7*I11/10000</f>
        <v>1849.21875</v>
      </c>
      <c r="J15" s="13">
        <f>J6*J7*J11/10000</f>
        <v>1936.1320380000002</v>
      </c>
      <c r="K15" s="13">
        <f>K6*K7*K11/10000</f>
        <v>2021.3218440000001</v>
      </c>
    </row>
    <row r="16" spans="1:11">
      <c r="A16" s="7" t="s">
        <v>13</v>
      </c>
      <c r="B16" s="7" t="s">
        <v>3</v>
      </c>
      <c r="C16" s="8" t="s">
        <v>37</v>
      </c>
      <c r="D16" s="9" t="s">
        <v>38</v>
      </c>
      <c r="E16" s="7" t="s">
        <v>15</v>
      </c>
      <c r="F16" s="13">
        <f>F17+F18+F19</f>
        <v>9378.6219999999994</v>
      </c>
      <c r="G16" s="13">
        <f>G17+G18+G19</f>
        <v>0</v>
      </c>
      <c r="H16" s="13">
        <f>H17+H18+H19</f>
        <v>0</v>
      </c>
      <c r="I16" s="13">
        <f>I17+I18+I19</f>
        <v>0</v>
      </c>
      <c r="J16" s="13">
        <f>J17+J18+J19</f>
        <v>0</v>
      </c>
      <c r="K16" s="13">
        <f>K17+K18+K19</f>
        <v>0</v>
      </c>
    </row>
    <row r="17" spans="1:11">
      <c r="A17" s="7" t="s">
        <v>13</v>
      </c>
      <c r="B17" s="7" t="s">
        <v>3</v>
      </c>
      <c r="C17" s="8" t="s">
        <v>39</v>
      </c>
      <c r="D17" s="14" t="s">
        <v>32</v>
      </c>
      <c r="E17" s="7" t="s">
        <v>15</v>
      </c>
      <c r="F17" s="13">
        <v>937.86199999999997</v>
      </c>
      <c r="G17" s="13"/>
      <c r="H17" s="13"/>
      <c r="I17" s="13">
        <v>0</v>
      </c>
      <c r="J17" s="13"/>
      <c r="K17" s="13"/>
    </row>
    <row r="18" spans="1:11">
      <c r="A18" s="7" t="s">
        <v>13</v>
      </c>
      <c r="B18" s="7" t="s">
        <v>3</v>
      </c>
      <c r="C18" s="8" t="s">
        <v>40</v>
      </c>
      <c r="D18" s="14" t="s">
        <v>34</v>
      </c>
      <c r="E18" s="7" t="s">
        <v>15</v>
      </c>
      <c r="F18" s="13">
        <v>7596.6840000000002</v>
      </c>
      <c r="G18" s="13"/>
      <c r="H18" s="13"/>
      <c r="I18" s="13">
        <v>0</v>
      </c>
      <c r="J18" s="13"/>
      <c r="K18" s="13"/>
    </row>
    <row r="19" spans="1:11">
      <c r="A19" s="7" t="s">
        <v>13</v>
      </c>
      <c r="B19" s="7" t="s">
        <v>3</v>
      </c>
      <c r="C19" s="8" t="s">
        <v>41</v>
      </c>
      <c r="D19" s="14" t="s">
        <v>36</v>
      </c>
      <c r="E19" s="7" t="s">
        <v>15</v>
      </c>
      <c r="F19" s="13">
        <v>844.07600000000002</v>
      </c>
      <c r="G19" s="13"/>
      <c r="H19" s="13"/>
      <c r="I19" s="13">
        <v>0</v>
      </c>
      <c r="J19" s="13"/>
      <c r="K19" s="13"/>
    </row>
    <row r="20" spans="1:11">
      <c r="A20" s="7" t="s">
        <v>13</v>
      </c>
      <c r="B20" s="7" t="s">
        <v>3</v>
      </c>
      <c r="C20" s="8" t="s">
        <v>42</v>
      </c>
      <c r="D20" s="9" t="s">
        <v>43</v>
      </c>
      <c r="E20" s="7" t="s">
        <v>15</v>
      </c>
      <c r="F20" s="13">
        <f>F21+F22+F23</f>
        <v>3959.9779999999992</v>
      </c>
      <c r="G20" s="13">
        <f>G21+G22+G23</f>
        <v>18513.199999999997</v>
      </c>
      <c r="H20" s="13">
        <f>H21+H22+H23</f>
        <v>19568.452399999998</v>
      </c>
      <c r="I20" s="13">
        <f>I21+I22+I23</f>
        <v>20546.875</v>
      </c>
      <c r="J20" s="13">
        <f>J21+J22+J23</f>
        <v>21512.5782</v>
      </c>
      <c r="K20" s="13">
        <f>K21+K22+K23</f>
        <v>22459.131600000001</v>
      </c>
    </row>
    <row r="21" spans="1:11">
      <c r="A21" s="7" t="s">
        <v>13</v>
      </c>
      <c r="B21" s="7" t="s">
        <v>3</v>
      </c>
      <c r="C21" s="8" t="s">
        <v>44</v>
      </c>
      <c r="D21" s="14" t="s">
        <v>24</v>
      </c>
      <c r="E21" s="7" t="s">
        <v>15</v>
      </c>
      <c r="F21" s="13">
        <f>F13-F17</f>
        <v>395.99799999999993</v>
      </c>
      <c r="G21" s="13">
        <f>G13-G17</f>
        <v>1851.32</v>
      </c>
      <c r="H21" s="13">
        <f>H13-H17</f>
        <v>1956.8452399999999</v>
      </c>
      <c r="I21" s="13">
        <f>I13-I17</f>
        <v>2054.6875</v>
      </c>
      <c r="J21" s="13">
        <f>J13-J17</f>
        <v>2151.2578200000003</v>
      </c>
      <c r="K21" s="13">
        <f>K13-K17</f>
        <v>2245.9131600000001</v>
      </c>
    </row>
    <row r="22" spans="1:11">
      <c r="A22" s="7" t="s">
        <v>13</v>
      </c>
      <c r="B22" s="7" t="s">
        <v>3</v>
      </c>
      <c r="C22" s="8" t="s">
        <v>45</v>
      </c>
      <c r="D22" s="14" t="s">
        <v>26</v>
      </c>
      <c r="E22" s="7" t="s">
        <v>15</v>
      </c>
      <c r="F22" s="13">
        <f>F14-F18</f>
        <v>3207.5819999999994</v>
      </c>
      <c r="G22" s="13">
        <f>G14-G18</f>
        <v>14995.691999999999</v>
      </c>
      <c r="H22" s="13">
        <f>H14-H18</f>
        <v>15850.446443999999</v>
      </c>
      <c r="I22" s="13">
        <f>I14-I18</f>
        <v>16642.96875</v>
      </c>
      <c r="J22" s="13">
        <f>J14-J18</f>
        <v>17425.188342000001</v>
      </c>
      <c r="K22" s="13">
        <f>K14-K18</f>
        <v>18191.896596000002</v>
      </c>
    </row>
    <row r="23" spans="1:11">
      <c r="A23" s="7" t="s">
        <v>13</v>
      </c>
      <c r="B23" s="7" t="s">
        <v>3</v>
      </c>
      <c r="C23" s="8" t="s">
        <v>46</v>
      </c>
      <c r="D23" s="14" t="s">
        <v>28</v>
      </c>
      <c r="E23" s="7" t="s">
        <v>15</v>
      </c>
      <c r="F23" s="13">
        <f>F15-F19</f>
        <v>356.39799999999991</v>
      </c>
      <c r="G23" s="13">
        <f>G15-G19</f>
        <v>1666.1880000000001</v>
      </c>
      <c r="H23" s="13">
        <f>H15-H19</f>
        <v>1761.1607160000001</v>
      </c>
      <c r="I23" s="13">
        <f>I15-I19</f>
        <v>1849.21875</v>
      </c>
      <c r="J23" s="13">
        <f>J15-J19</f>
        <v>1936.1320380000002</v>
      </c>
      <c r="K23" s="13">
        <f>K15-K19</f>
        <v>2021.3218440000001</v>
      </c>
    </row>
    <row r="24" spans="1:11">
      <c r="A24" s="7" t="s">
        <v>13</v>
      </c>
      <c r="B24" s="7" t="s">
        <v>3</v>
      </c>
      <c r="C24" s="8" t="s">
        <v>47</v>
      </c>
      <c r="D24" s="9" t="s">
        <v>48</v>
      </c>
      <c r="E24" s="7" t="s">
        <v>15</v>
      </c>
      <c r="F24" s="13">
        <f>F25+F26+F27</f>
        <v>219.7</v>
      </c>
      <c r="G24" s="13">
        <f>G25+G26+G27</f>
        <v>13477.758</v>
      </c>
      <c r="H24" s="13">
        <f>H25+H26+H27</f>
        <v>431.54799999999994</v>
      </c>
      <c r="I24" s="13">
        <f>I25+I26+I27</f>
        <v>8.6780000000000008</v>
      </c>
      <c r="J24" s="13">
        <f>J25+J26+J27</f>
        <v>0</v>
      </c>
      <c r="K24" s="13">
        <f>K25+K26+K27</f>
        <v>0</v>
      </c>
    </row>
    <row r="25" spans="1:11">
      <c r="A25" s="7" t="s">
        <v>13</v>
      </c>
      <c r="B25" s="7" t="s">
        <v>3</v>
      </c>
      <c r="C25" s="8" t="s">
        <v>49</v>
      </c>
      <c r="D25" s="14" t="s">
        <v>24</v>
      </c>
      <c r="E25" s="7" t="s">
        <v>15</v>
      </c>
      <c r="F25" s="13">
        <v>21.97</v>
      </c>
      <c r="G25" s="13">
        <v>1347.777</v>
      </c>
      <c r="H25" s="13">
        <v>43.155000000000001</v>
      </c>
      <c r="I25" s="13">
        <v>0.86799999999999999</v>
      </c>
      <c r="J25" s="13">
        <v>0</v>
      </c>
      <c r="K25" s="13">
        <v>0</v>
      </c>
    </row>
    <row r="26" spans="1:11">
      <c r="A26" s="7" t="s">
        <v>13</v>
      </c>
      <c r="B26" s="7" t="s">
        <v>3</v>
      </c>
      <c r="C26" s="8" t="s">
        <v>50</v>
      </c>
      <c r="D26" s="14" t="s">
        <v>26</v>
      </c>
      <c r="E26" s="7" t="s">
        <v>15</v>
      </c>
      <c r="F26" s="13">
        <v>177.95699999999999</v>
      </c>
      <c r="G26" s="13">
        <v>10916.991</v>
      </c>
      <c r="H26" s="13">
        <v>349.55399999999997</v>
      </c>
      <c r="I26" s="13">
        <v>7.0289999999999999</v>
      </c>
      <c r="J26" s="13">
        <v>0</v>
      </c>
      <c r="K26" s="13">
        <v>0</v>
      </c>
    </row>
    <row r="27" spans="1:11">
      <c r="A27" s="7" t="s">
        <v>13</v>
      </c>
      <c r="B27" s="7" t="s">
        <v>3</v>
      </c>
      <c r="C27" s="8" t="s">
        <v>51</v>
      </c>
      <c r="D27" s="14" t="s">
        <v>28</v>
      </c>
      <c r="E27" s="7" t="s">
        <v>15</v>
      </c>
      <c r="F27" s="13">
        <v>19.773</v>
      </c>
      <c r="G27" s="13">
        <v>1212.99</v>
      </c>
      <c r="H27" s="13">
        <v>38.838999999999999</v>
      </c>
      <c r="I27" s="13">
        <v>0.78100000000000003</v>
      </c>
      <c r="J27" s="13">
        <v>0</v>
      </c>
      <c r="K27" s="13">
        <v>0</v>
      </c>
    </row>
    <row r="28" spans="1:11">
      <c r="A28" s="7" t="s">
        <v>13</v>
      </c>
      <c r="B28" s="7" t="s">
        <v>3</v>
      </c>
      <c r="C28" s="8" t="s">
        <v>52</v>
      </c>
      <c r="D28" s="9" t="s">
        <v>53</v>
      </c>
      <c r="E28" s="7" t="s">
        <v>15</v>
      </c>
      <c r="F28" s="13">
        <f>F29+F30+F31</f>
        <v>4179.677999999999</v>
      </c>
      <c r="G28" s="13">
        <f>G29+G30+G31</f>
        <v>31990.957999999999</v>
      </c>
      <c r="H28" s="13">
        <f>H29+H30+H31</f>
        <v>20000.000399999997</v>
      </c>
      <c r="I28" s="13">
        <f>I29+I30+I31</f>
        <v>20555.552999999996</v>
      </c>
      <c r="J28" s="13">
        <f>J29+J30+J31</f>
        <v>21512.5782</v>
      </c>
      <c r="K28" s="13">
        <f>K29+K30+K31</f>
        <v>22459.131600000001</v>
      </c>
    </row>
    <row r="29" spans="1:11">
      <c r="A29" s="7" t="s">
        <v>13</v>
      </c>
      <c r="B29" s="7" t="s">
        <v>3</v>
      </c>
      <c r="C29" s="8" t="s">
        <v>54</v>
      </c>
      <c r="D29" s="14" t="s">
        <v>24</v>
      </c>
      <c r="E29" s="7" t="s">
        <v>15</v>
      </c>
      <c r="F29" s="13">
        <f>F21+F25</f>
        <v>417.96799999999996</v>
      </c>
      <c r="G29" s="13">
        <f>G21+G25</f>
        <v>3199.0969999999998</v>
      </c>
      <c r="H29" s="13">
        <f>H21+H25</f>
        <v>2000.0002399999998</v>
      </c>
      <c r="I29" s="13">
        <f>I21+I25</f>
        <v>2055.5554999999999</v>
      </c>
      <c r="J29" s="13">
        <f>J21+J25</f>
        <v>2151.2578200000003</v>
      </c>
      <c r="K29" s="13">
        <f>K21+K25</f>
        <v>2245.9131600000001</v>
      </c>
    </row>
    <row r="30" spans="1:11">
      <c r="A30" s="7" t="s">
        <v>13</v>
      </c>
      <c r="B30" s="7" t="s">
        <v>3</v>
      </c>
      <c r="C30" s="8" t="s">
        <v>55</v>
      </c>
      <c r="D30" s="14" t="s">
        <v>26</v>
      </c>
      <c r="E30" s="7" t="s">
        <v>15</v>
      </c>
      <c r="F30" s="13">
        <f>F22+F26</f>
        <v>3385.5389999999993</v>
      </c>
      <c r="G30" s="13">
        <f>G22+G26</f>
        <v>25912.682999999997</v>
      </c>
      <c r="H30" s="13">
        <f>H22+H26</f>
        <v>16200.000443999999</v>
      </c>
      <c r="I30" s="13">
        <f>I22+I26</f>
        <v>16649.997749999999</v>
      </c>
      <c r="J30" s="13">
        <f>J22+J26</f>
        <v>17425.188342000001</v>
      </c>
      <c r="K30" s="13">
        <f>K22+K26</f>
        <v>18191.896596000002</v>
      </c>
    </row>
    <row r="31" spans="1:11">
      <c r="A31" s="7" t="s">
        <v>13</v>
      </c>
      <c r="B31" s="7" t="s">
        <v>3</v>
      </c>
      <c r="C31" s="8" t="s">
        <v>56</v>
      </c>
      <c r="D31" s="14" t="s">
        <v>28</v>
      </c>
      <c r="E31" s="7" t="s">
        <v>15</v>
      </c>
      <c r="F31" s="13">
        <f>F23+F27</f>
        <v>376.17099999999994</v>
      </c>
      <c r="G31" s="13">
        <f>G23+G27</f>
        <v>2879.1779999999999</v>
      </c>
      <c r="H31" s="13">
        <f>H23+H27</f>
        <v>1799.999716</v>
      </c>
      <c r="I31" s="13">
        <f>I23+I27</f>
        <v>1849.9997499999999</v>
      </c>
      <c r="J31" s="13">
        <f>J23+J27</f>
        <v>1936.1320380000002</v>
      </c>
      <c r="K31" s="13">
        <f>K23+K27</f>
        <v>2021.3218440000001</v>
      </c>
    </row>
    <row r="32" spans="1:11">
      <c r="A32" s="7"/>
      <c r="B32" s="7"/>
      <c r="C32" s="8"/>
      <c r="D32" s="9"/>
      <c r="E32" s="7"/>
      <c r="F32" s="13"/>
      <c r="G32" s="13"/>
      <c r="H32" s="13"/>
      <c r="I32" s="13"/>
      <c r="J32" s="13"/>
      <c r="K32" s="13"/>
    </row>
    <row r="34" spans="1:1">
      <c r="A34" s="15" t="s">
        <v>57</v>
      </c>
    </row>
    <row r="35" spans="1:1">
      <c r="A35" s="15" t="s">
        <v>58</v>
      </c>
    </row>
    <row r="38" spans="1:1">
      <c r="A38" s="16" t="s">
        <v>59</v>
      </c>
    </row>
  </sheetData>
  <mergeCells count="2">
    <mergeCell ref="A1:K1"/>
    <mergeCell ref="A2:K2"/>
  </mergeCells>
  <pageMargins left="0.23622047244094491" right="0.23622047244094491" top="0.15748031496062992" bottom="0.15748031496062992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WolfishLair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</dc:creator>
  <cp:lastModifiedBy>XTreme</cp:lastModifiedBy>
  <cp:lastPrinted>2014-11-14T03:23:05Z</cp:lastPrinted>
  <dcterms:created xsi:type="dcterms:W3CDTF">2014-11-14T03:21:44Z</dcterms:created>
  <dcterms:modified xsi:type="dcterms:W3CDTF">2014-11-14T03:23:50Z</dcterms:modified>
</cp:coreProperties>
</file>